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CSR/Revised Application Pack/"/>
    </mc:Choice>
  </mc:AlternateContent>
  <xr:revisionPtr revIDLastSave="10" documentId="8_{84FB234F-BF53-41EA-85D9-8FA8529A123E}" xr6:coauthVersionLast="47" xr6:coauthVersionMax="47" xr10:uidLastSave="{4F3B2530-9076-4AF3-B836-CBA180AC4053}"/>
  <bookViews>
    <workbookView xWindow="4140" yWindow="4140" windowWidth="2400" windowHeight="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4" i="1" l="1"/>
  <c r="D192" i="1"/>
  <c r="E194" i="1"/>
  <c r="D187" i="1"/>
  <c r="D23" i="1"/>
  <c r="D214" i="1"/>
  <c r="D197" i="1"/>
  <c r="D188" i="1"/>
  <c r="E188" i="1" l="1"/>
  <c r="E23" i="1"/>
  <c r="E197" i="1"/>
  <c r="E214" i="1"/>
  <c r="E187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<sst xmlns="http://schemas.openxmlformats.org/spreadsheetml/2006/main" count="403" uniqueCount="390">
  <si>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</si>
  <si>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</si>
  <si>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</si>
  <si>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</si>
  <si>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</si>
  <si>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</si>
  <si>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</si>
  <si>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</si>
  <si>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</si>
  <si>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</si>
  <si>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</si>
  <si>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</si>
  <si>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</si>
  <si>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</si>
  <si>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</si>
  <si>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</si>
  <si>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</si>
  <si>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</si>
  <si>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</si>
  <si>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</si>
  <si>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</si>
  <si>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</si>
  <si>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</si>
  <si>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</si>
  <si>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</si>
  <si>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</si>
  <si>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</si>
  <si>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</si>
  <si>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</si>
  <si>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</si>
  <si>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</si>
  <si>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</si>
  <si>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</si>
  <si>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</si>
  <si>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</si>
  <si>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</si>
  <si>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</si>
  <si>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</si>
  <si>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</si>
  <si>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</si>
  <si>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</si>
  <si>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</si>
  <si>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</si>
  <si>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</si>
  <si>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</si>
  <si>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</si>
  <si>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</si>
  <si>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</si>
  <si>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</si>
  <si>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</si>
  <si>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</si>
  <si>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</si>
  <si>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</si>
  <si>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</si>
  <si>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</si>
  <si>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</si>
  <si>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</si>
  <si>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</si>
  <si>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</si>
  <si>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</si>
  <si>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</si>
  <si>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</si>
  <si>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</si>
  <si>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</si>
  <si>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</si>
  <si>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</si>
  <si>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</si>
  <si>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</si>
  <si>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</si>
  <si>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</si>
  <si>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</si>
  <si>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</si>
  <si>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</si>
  <si>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</si>
  <si>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</si>
  <si>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</si>
  <si>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</si>
  <si>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</si>
  <si>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</si>
  <si>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</si>
  <si>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</si>
  <si>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</si>
  <si>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</si>
  <si>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</si>
  <si>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</si>
  <si>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</si>
  <si>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</si>
  <si>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</si>
  <si>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</si>
  <si>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</si>
  <si>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</si>
  <si>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</si>
  <si>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</si>
  <si>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</si>
  <si>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</si>
  <si>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</si>
  <si>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</si>
  <si>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</si>
  <si>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</si>
  <si>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</si>
  <si>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</si>
  <si>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</si>
  <si>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</si>
  <si>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</si>
  <si>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</si>
  <si>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</si>
  <si>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</si>
  <si>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</si>
  <si>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</si>
  <si>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</si>
  <si>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</si>
  <si>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</si>
  <si>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</si>
  <si>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</si>
  <si>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</si>
  <si>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</si>
  <si>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</si>
  <si>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</si>
  <si>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</si>
  <si>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</si>
  <si>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</si>
  <si>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</si>
  <si>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</si>
  <si>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</si>
  <si>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</si>
  <si>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</si>
  <si>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</si>
  <si>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</si>
  <si>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</si>
  <si>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</si>
  <si>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</si>
  <si>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</si>
  <si>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</si>
  <si>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</si>
  <si>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</si>
  <si>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</si>
  <si>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</si>
  <si>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</si>
  <si>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</si>
  <si>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</si>
  <si>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</si>
  <si>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</si>
  <si>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</si>
  <si>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</si>
  <si>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</si>
  <si>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</si>
  <si>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</si>
  <si>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</si>
  <si>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</si>
  <si>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</si>
  <si>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</si>
  <si>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</si>
  <si>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</si>
  <si>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</si>
  <si>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</si>
  <si>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</si>
  <si>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</si>
  <si>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</si>
  <si>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</si>
  <si>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</si>
  <si>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</si>
  <si>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</si>
  <si>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</si>
  <si>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</si>
  <si>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</si>
  <si>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</si>
  <si>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</si>
  <si>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</si>
  <si>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</si>
  <si>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</si>
  <si>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</si>
  <si>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</si>
  <si>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</si>
  <si>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</si>
  <si>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</si>
  <si>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</si>
  <si>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</si>
  <si>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</si>
  <si>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</si>
  <si>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</si>
  <si>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</si>
  <si>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</si>
  <si>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</si>
  <si>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</si>
  <si>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</si>
  <si>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</si>
  <si>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</si>
  <si>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</si>
  <si>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</si>
  <si>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</si>
  <si>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</si>
  <si>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</si>
  <si>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</si>
  <si>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</si>
  <si>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</si>
  <si>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</si>
  <si>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</si>
  <si>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</si>
  <si>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</si>
  <si>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</si>
  <si>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</si>
  <si>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</si>
  <si>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</si>
  <si>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</si>
  <si>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</si>
  <si>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</si>
  <si>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</si>
  <si>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</si>
  <si>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</si>
  <si>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</si>
  <si>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</si>
  <si>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</si>
  <si>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</si>
  <si>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</si>
  <si>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</si>
  <si>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</si>
  <si>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</si>
  <si>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</si>
  <si>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</si>
  <si>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</si>
  <si>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</si>
  <si>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</si>
  <si>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</si>
  <si>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</si>
  <si>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</si>
  <si>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</si>
  <si>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</si>
  <si>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</si>
  <si>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</si>
  <si>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</si>
  <si>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</si>
  <si>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</si>
  <si>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</si>
  <si>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</si>
  <si>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</si>
  <si>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</si>
  <si>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</si>
  <si>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</si>
  <si>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</si>
  <si>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</si>
  <si>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</si>
  <si>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</si>
  <si>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</si>
  <si>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</si>
  <si>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</si>
  <si>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</si>
  <si>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</si>
  <si>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</si>
  <si>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</si>
  <si>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</si>
  <si>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</si>
  <si>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</si>
  <si>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</si>
  <si>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</si>
  <si>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</si>
  <si>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</si>
  <si>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</si>
  <si>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</si>
  <si>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</si>
  <si>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</si>
  <si>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</si>
  <si>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</si>
  <si>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</si>
  <si>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</si>
  <si>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</si>
  <si>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</si>
  <si>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</si>
  <si>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</si>
  <si>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</si>
  <si>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</si>
  <si>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</si>
  <si>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</si>
  <si>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</si>
  <si>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</si>
  <si>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</si>
  <si>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</si>
  <si>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</si>
  <si>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</si>
  <si>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</si>
  <si>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</si>
  <si>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</si>
  <si>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</si>
  <si>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</si>
  <si>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</si>
  <si>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</si>
  <si>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</si>
  <si>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</si>
  <si>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</si>
  <si>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</si>
  <si>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</si>
  <si>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</si>
  <si>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</si>
  <si>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</si>
  <si>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</si>
  <si>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</si>
  <si>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</si>
  <si>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</si>
  <si>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</si>
  <si>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</si>
  <si>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</si>
  <si>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</si>
  <si>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</si>
  <si>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</si>
  <si>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</si>
  <si>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</si>
  <si>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</si>
  <si>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</si>
  <si>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</si>
  <si>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</si>
  <si>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</si>
  <si>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</si>
  <si>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</si>
  <si>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</si>
  <si>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</si>
  <si>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</si>
  <si>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</si>
  <si>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</si>
  <si>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</si>
  <si>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</si>
  <si>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</si>
  <si>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</si>
  <si>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</si>
  <si>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</si>
  <si>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</si>
  <si>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</si>
  <si>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</si>
  <si>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</si>
  <si>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</si>
  <si>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</si>
  <si>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</si>
  <si>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</si>
  <si>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</si>
  <si>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</si>
  <si>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</si>
  <si>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</si>
  <si>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</si>
  <si>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</si>
  <si>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</si>
  <si>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</si>
  <si>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</si>
  <si>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</si>
  <si>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</si>
  <si>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</si>
  <si>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</si>
  <si>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</si>
  <si>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</si>
  <si>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</si>
  <si>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</si>
  <si>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</si>
  <si>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</si>
  <si>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</si>
  <si>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</si>
  <si>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</si>
  <si>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</si>
  <si>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</si>
  <si>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</si>
  <si>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</si>
  <si>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</si>
  <si>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</si>
  <si>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</si>
  <si>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</si>
  <si>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</si>
  <si>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</si>
  <si>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</si>
  <si>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</si>
  <si>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</si>
  <si>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</si>
  <si>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</si>
  <si>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</si>
  <si>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</si>
  <si>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</si>
  <si>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</si>
  <si>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</si>
  <si>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</si>
  <si>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</si>
  <si>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</si>
  <si>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</si>
  <si>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</si>
  <si>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</si>
  <si>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</si>
  <si>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</si>
  <si>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</si>
  <si>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</si>
  <si>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</si>
  <si>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</si>
  <si>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</si>
  <si>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</si>
  <si>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</si>
  <si>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Copper State Pavement Inc.</t>
  </si>
  <si>
    <t>2688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</si>
</sst>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12" zoomScale="124" zoomScaleNormal="124" zoomScaleSheetLayoutView="124" workbookViewId="0">
      <selection activeCell="D198" sqref="D19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f>(333*31.17)</f>
        <v>10379.61</v>
      </c>
      <c r="E23" s="135">
        <f>(595*31.17)+(1*419.59)</f>
        <v>18965.740000000002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10379.61</v>
      </c>
      <c r="E25" s="35">
        <f>SUM(E22:E24)</f>
        <v>18965.740000000002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f>4231*1.26</f>
        <v>5331.06</v>
      </c>
      <c r="E187" s="135">
        <f>599.41+(1769*1.26)</f>
        <v>2828.35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>
        <f>(629*6.81)+(3*10.56)</f>
        <v>4315.17</v>
      </c>
      <c r="E188" s="135">
        <f>296*6.81</f>
        <v>2015.76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9646.23</v>
      </c>
      <c r="E190" s="93">
        <f>SUM(E187:E189)</f>
        <v>4844.1099999999997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f>850+1359+90+1120+1120+275</f>
        <v>4814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f>(22115*1.95)+(10670*0.22)+(1000*0.2)+(701*1.51)+(1572*2.88)</f>
        <v>51257.520000000004</v>
      </c>
      <c r="E194" s="135">
        <f>(953.06*2)+(8640*1.95)+(4930*0.22)+(47.96*1)+(2000*0.2)+389.62+(1799*1.51)+(1*4195.86)+(4047*2.88)</f>
        <v>39244.009999999995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f>(1595*0.23)+(224*0.37)+(34*0.63)+(225*1)+(2*205)</f>
        <v>1106.1500000000001</v>
      </c>
      <c r="E197" s="135">
        <f>90+93.15+287.12+82.5+107.1</f>
        <v>659.87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57177.670000000006</v>
      </c>
      <c r="E203" s="93">
        <f>SUM(E192:E202)</f>
        <v>39903.879999999997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77203.510000000009</v>
      </c>
      <c r="E212" s="41">
        <f>SUM(E20,E25,E33,E41,E48,E55,E71,E83,E98,E113,E127,E135,E141,E146,E149,E157,E165,E168,E174,E180,E185,E190,E203,E211)</f>
        <v>63713.729999999996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f>1500+150+(156*0.25)</f>
        <v>1689</v>
      </c>
      <c r="E214" s="163">
        <f>150+(39980*0.25)+(12*125)</f>
        <v>11645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7889.25</v>
      </c>
      <c r="E216" s="163">
        <v>7535.87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9578.25</v>
      </c>
      <c r="E221" s="27">
        <f>SUM(E213:E220)</f>
        <v>19180.87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86781.760000000009</v>
      </c>
      <c r="E222" s="240">
        <f>E212+E221</f>
        <v>82894.599999999991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169676.36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82894.599999999991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BBBA87787CBD43AA01E7E199D77E01" ma:contentTypeVersion="14" ma:contentTypeDescription="Create a new document." ma:contentTypeScope="" ma:versionID="2e3b2226f42bbc3a37d62290ea13b2d0">
  <xsd:schema xmlns:xsd="http://www.w3.org/2001/XMLSchema" xmlns:xs="http://www.w3.org/2001/XMLSchema" xmlns:p="http://schemas.microsoft.com/office/2006/metadata/properties" xmlns:ns3="5708fa81-1b7c-459a-9903-dbb5baa6b7e7" xmlns:ns4="fbd29dd9-73b1-4abc-8f6e-9b9618c68937" targetNamespace="http://schemas.microsoft.com/office/2006/metadata/properties" ma:root="true" ma:fieldsID="0f6b11d31a4224ddeec7ff3924b22b22" ns3:_="" ns4:_="">
    <xsd:import namespace="5708fa81-1b7c-459a-9903-dbb5baa6b7e7"/>
    <xsd:import namespace="fbd29dd9-73b1-4abc-8f6e-9b9618c689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8fa81-1b7c-459a-9903-dbb5baa6b7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29dd9-73b1-4abc-8f6e-9b9618c689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F9EA1C-DFA6-40AA-A176-C42A9B501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08fa81-1b7c-459a-9903-dbb5baa6b7e7"/>
    <ds:schemaRef ds:uri="fbd29dd9-73b1-4abc-8f6e-9b9618c689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CEC4AF-AB09-464F-A47E-5E49355DB8E4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fbd29dd9-73b1-4abc-8f6e-9b9618c68937"/>
    <ds:schemaRef ds:uri="5708fa81-1b7c-459a-9903-dbb5baa6b7e7"/>
  </ds:schemaRefs>
</ds:datastoreItem>
</file>

<file path=customXml/itemProps3.xml><?xml version="1.0" encoding="utf-8"?>
<ds:datastoreItem xmlns:ds="http://schemas.openxmlformats.org/officeDocument/2006/customXml" ds:itemID="{F9BC2E44-14B4-4446-A4B6-59CCCAD67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Tracy Hill</cp:lastModifiedBy>
  <cp:lastPrinted>2021-02-17T03:49:12Z</cp:lastPrinted>
  <dcterms:created xsi:type="dcterms:W3CDTF">2006-08-31T18:48:44Z</dcterms:created>
  <dcterms:modified xsi:type="dcterms:W3CDTF">2023-01-23T22:03:17Z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0x0101001BBBBA87787CBD43AA01E7E199D77E01</vt:lpwstr>
  </property>
</Properties>
</file>